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<sst xmlns="http://schemas.openxmlformats.org/spreadsheetml/2006/main" count="31" uniqueCount="31">
  <si>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По количеству задач</t>
  </si>
  <si>
    <t>По баллам БРС</t>
  </si>
  <si>
    <t>101-105</t>
  </si>
  <si>
    <t>1Т</t>
  </si>
  <si>
    <t>1К</t>
  </si>
  <si>
    <t>1У</t>
  </si>
  <si>
    <t>2Т</t>
  </si>
  <si>
    <t>2К</t>
  </si>
  <si>
    <t>2У</t>
  </si>
  <si>
    <t>3Т</t>
  </si>
  <si>
    <t>3К</t>
  </si>
  <si>
    <t>3У</t>
  </si>
  <si>
    <t>БРС1</t>
  </si>
  <si>
    <t>БРС2</t>
  </si>
  <si>
    <t>БРС3</t>
  </si>
  <si>
    <t>Сем</t>
  </si>
  <si>
    <t>Прак.</t>
  </si>
  <si>
    <t>Σ</t>
  </si>
  <si>
    <t>Аннушкин Виталий</t>
  </si>
  <si>
    <t>Ахундзянов Амир</t>
  </si>
  <si>
    <t>Гонобоблев Даниил</t>
  </si>
  <si>
    <t>Ковешников Григорий</t>
  </si>
  <si>
    <t>Лысенко Никита</t>
  </si>
  <si>
    <t>Новичков Дмитрий</t>
  </si>
  <si>
    <t>Охрименко Алексей</t>
  </si>
  <si>
    <t>Савенков Савва</t>
  </si>
  <si>
    <t>Куклина Нина</t>
  </si>
  <si>
    <t>Логинов Александр</t>
  </si>
  <si>
    <t>Маметьев Алексей</t>
  </si>
  <si>
    <t>Спиранский Алексей</t>
  </si>
  <si>
    <t>Чинянин Виталий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</si>
</sst>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"/>
    <numFmt numFmtId="167" formatCode="0.00"/>
    <numFmt numFmtId="168" formatCode="0"/>
  </numFmts>
  <fonts count="6">
    <font>
      <sz val="10"/>
      <name val="Arial Cyr"/>
      <family val="2"/>
    </font>
    <font>
      <sz val="10"/>
      <name val="Arial"/>
      <family val="0"/>
    </font>
    <font>
      <b/>
      <sz val="16"/>
      <name val="Arial CYR"/>
      <family val="2"/>
    </font>
    <font>
      <b/>
      <sz val="10"/>
      <name val="Arial Cyr"/>
      <family val="2"/>
    </font>
    <font>
      <b/>
      <sz val="10"/>
      <name val="Tahoma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textRotation="90" wrapText="1"/>
    </xf>
    <xf numFmtId="165" fontId="0" fillId="2" borderId="1" xfId="0" applyNumberFormat="1" applyFont="1" applyFill="1" applyBorder="1" applyAlignment="1">
      <alignment horizontal="center" vertical="center" textRotation="90" wrapText="1"/>
    </xf>
    <xf numFmtId="165" fontId="0" fillId="3" borderId="1" xfId="0" applyNumberFormat="1" applyFont="1" applyFill="1" applyBorder="1" applyAlignment="1">
      <alignment horizontal="center" vertical="center" textRotation="90" wrapText="1"/>
    </xf>
    <xf numFmtId="165" fontId="4" fillId="0" borderId="1" xfId="0" applyNumberFormat="1" applyFont="1" applyBorder="1" applyAlignment="1">
      <alignment horizontal="center" vertical="center" textRotation="90" wrapText="1"/>
    </xf>
    <xf numFmtId="165" fontId="5" fillId="0" borderId="1" xfId="0" applyNumberFormat="1" applyFont="1" applyFill="1" applyBorder="1" applyAlignment="1">
      <alignment horizontal="center" vertical="center" shrinkToFit="1"/>
    </xf>
    <xf numFmtId="166" fontId="0" fillId="0" borderId="1" xfId="0" applyNumberFormat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8" fontId="0" fillId="3" borderId="1" xfId="0" applyNumberFormat="1" applyFill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shrinkToFit="1"/>
    </xf>
    <xf numFmtId="164" fontId="5" fillId="0" borderId="1" xfId="0" applyFont="1" applyFill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5"/>
  <sheetViews>
    <sheetView tabSelected="1" zoomScale="150" zoomScaleNormal="150" workbookViewId="0" topLeftCell="A1">
      <selection activeCell="G9" sqref="G9"/>
    </sheetView>
  </sheetViews>
  <sheetFormatPr defaultColWidth="9.00390625" defaultRowHeight="21.75" customHeight="1"/>
  <cols>
    <col min="1" max="1" width="23.50390625" style="0" customWidth="1"/>
    <col min="2" max="4" width="4.50390625" style="0" customWidth="1"/>
    <col min="5" max="5" width="4.00390625" style="0" customWidth="1"/>
    <col min="6" max="12" width="4.50390625" style="0" customWidth="1"/>
    <col min="13" max="13" width="0.74609375" style="0" customWidth="1"/>
    <col min="14" max="19" width="3.50390625" style="0" customWidth="1"/>
    <col min="20" max="16384" width="8.50390625" style="0" customWidth="1"/>
  </cols>
  <sheetData>
    <row r="1" spans="1:19" ht="12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 t="s">
        <v>1</v>
      </c>
      <c r="O1" s="2"/>
      <c r="P1" s="2"/>
      <c r="Q1" s="2"/>
      <c r="R1" s="2"/>
      <c r="S1" s="2"/>
    </row>
    <row r="2" spans="1:19" ht="30" customHeight="1">
      <c r="A2" s="1" t="s">
        <v>2</v>
      </c>
      <c r="B2" s="4" t="s">
        <v>3</v>
      </c>
      <c r="C2" s="4" t="s">
        <v>4</v>
      </c>
      <c r="D2" s="4" t="s">
        <v>5</v>
      </c>
      <c r="E2" s="5"/>
      <c r="F2" s="4" t="s">
        <v>6</v>
      </c>
      <c r="G2" s="4" t="s">
        <v>7</v>
      </c>
      <c r="H2" s="4" t="s">
        <v>8</v>
      </c>
      <c r="I2" s="5"/>
      <c r="J2" s="4" t="s">
        <v>9</v>
      </c>
      <c r="K2" s="4" t="s">
        <v>10</v>
      </c>
      <c r="L2" s="4" t="s">
        <v>11</v>
      </c>
      <c r="M2" s="4"/>
      <c r="N2" s="4" t="s">
        <v>12</v>
      </c>
      <c r="O2" s="4" t="s">
        <v>13</v>
      </c>
      <c r="P2" s="4" t="s">
        <v>14</v>
      </c>
      <c r="Q2" s="6" t="s">
        <v>15</v>
      </c>
      <c r="R2" s="6" t="s">
        <v>16</v>
      </c>
      <c r="S2" s="7" t="s">
        <v>17</v>
      </c>
    </row>
    <row r="3" spans="1:34" ht="21" customHeight="1">
      <c r="A3" s="8" t="s">
        <v>18</v>
      </c>
      <c r="B3" s="9">
        <v>6</v>
      </c>
      <c r="C3" s="9">
        <v>3.33</v>
      </c>
      <c r="D3" s="9">
        <v>1</v>
      </c>
      <c r="E3" s="10"/>
      <c r="F3" s="9"/>
      <c r="G3" s="9"/>
      <c r="H3" s="9"/>
      <c r="I3" s="10"/>
      <c r="J3" s="9"/>
      <c r="K3" s="9"/>
      <c r="L3" s="9"/>
      <c r="M3" s="11"/>
      <c r="N3" s="12">
        <f aca="true" t="shared" si="0" ref="N3:N15">IF(C3,MIN(C3,3),0)*3/3+D3*3/1+IF(B3,MIN(B3,5),0)*3/5</f>
        <v>9</v>
      </c>
      <c r="O3" s="12">
        <f aca="true" t="shared" si="1" ref="O3:O15">IF(G3,MIN(G3,3),0)*3/3+H3*3/1+IF(F3,MIN(F3,5),0)*3/5</f>
        <v>0</v>
      </c>
      <c r="P3" s="12">
        <f aca="true" t="shared" si="2" ref="P3:P15">IF(K3,IF(I3&gt;=21,3,MIN(K3,3)*3/3),0)+L3*3/1+IF(J3,MIN(J3,5),0)*3/5</f>
        <v>0</v>
      </c>
      <c r="Q3" s="13">
        <v>3</v>
      </c>
      <c r="R3" s="13"/>
      <c r="S3" s="14">
        <f aca="true" t="shared" si="3" ref="S3:S15">MIN(SUM(N3:R3),30)</f>
        <v>12</v>
      </c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</row>
    <row r="4" spans="1:34" ht="21" customHeight="1">
      <c r="A4" s="8" t="s">
        <v>19</v>
      </c>
      <c r="B4" s="9"/>
      <c r="C4" s="9"/>
      <c r="D4" s="9"/>
      <c r="E4" s="10"/>
      <c r="F4" s="9"/>
      <c r="G4" s="9"/>
      <c r="H4" s="9"/>
      <c r="I4" s="10"/>
      <c r="J4" s="16"/>
      <c r="K4" s="9"/>
      <c r="L4" s="9"/>
      <c r="M4" s="11"/>
      <c r="N4" s="12">
        <f t="shared" si="0"/>
        <v>0</v>
      </c>
      <c r="O4" s="12">
        <f t="shared" si="1"/>
        <v>0</v>
      </c>
      <c r="P4" s="12">
        <f t="shared" si="2"/>
        <v>0</v>
      </c>
      <c r="Q4" s="13"/>
      <c r="R4" s="13"/>
      <c r="S4" s="14">
        <f t="shared" si="3"/>
        <v>0</v>
      </c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</row>
    <row r="5" spans="1:34" ht="21" customHeight="1">
      <c r="A5" s="17" t="s">
        <v>20</v>
      </c>
      <c r="B5" s="9">
        <v>5</v>
      </c>
      <c r="C5" s="9">
        <v>4</v>
      </c>
      <c r="D5" s="9">
        <v>1</v>
      </c>
      <c r="E5" s="10"/>
      <c r="F5" s="9">
        <v>5</v>
      </c>
      <c r="G5" s="9">
        <v>4</v>
      </c>
      <c r="H5" s="9">
        <v>1</v>
      </c>
      <c r="I5" s="10"/>
      <c r="J5" s="9">
        <v>5</v>
      </c>
      <c r="K5" s="9">
        <v>3</v>
      </c>
      <c r="L5" s="9">
        <v>1</v>
      </c>
      <c r="M5" s="11"/>
      <c r="N5" s="12">
        <f t="shared" si="0"/>
        <v>9</v>
      </c>
      <c r="O5" s="12">
        <f t="shared" si="1"/>
        <v>9</v>
      </c>
      <c r="P5" s="12">
        <f t="shared" si="2"/>
        <v>9</v>
      </c>
      <c r="Q5" s="13">
        <v>3</v>
      </c>
      <c r="R5" s="13"/>
      <c r="S5" s="14">
        <f t="shared" si="3"/>
        <v>30</v>
      </c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</row>
    <row r="6" spans="1:34" ht="21" customHeight="1">
      <c r="A6" s="18" t="s">
        <v>21</v>
      </c>
      <c r="B6" s="9">
        <v>2.5</v>
      </c>
      <c r="C6" s="9">
        <v>3.5</v>
      </c>
      <c r="D6" s="9">
        <v>1</v>
      </c>
      <c r="E6" s="10"/>
      <c r="F6" s="9">
        <v>4.5</v>
      </c>
      <c r="G6" s="9">
        <v>2</v>
      </c>
      <c r="H6" s="9">
        <v>1</v>
      </c>
      <c r="I6" s="10"/>
      <c r="J6" s="9"/>
      <c r="K6" s="9">
        <v>2</v>
      </c>
      <c r="L6" s="9">
        <v>1</v>
      </c>
      <c r="M6" s="11"/>
      <c r="N6" s="12">
        <f t="shared" si="0"/>
        <v>7.5</v>
      </c>
      <c r="O6" s="12">
        <f t="shared" si="1"/>
        <v>7.7</v>
      </c>
      <c r="P6" s="12">
        <f t="shared" si="2"/>
        <v>5</v>
      </c>
      <c r="Q6" s="13">
        <v>3</v>
      </c>
      <c r="R6" s="13"/>
      <c r="S6" s="14">
        <f t="shared" si="3"/>
        <v>23.2</v>
      </c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1" customHeight="1">
      <c r="A7" s="18" t="s">
        <v>22</v>
      </c>
      <c r="B7" s="9"/>
      <c r="C7" s="9">
        <v>2.33</v>
      </c>
      <c r="D7" s="9"/>
      <c r="E7" s="10"/>
      <c r="F7" s="9">
        <v>2</v>
      </c>
      <c r="G7" s="9">
        <v>3</v>
      </c>
      <c r="H7" s="9">
        <v>1</v>
      </c>
      <c r="I7" s="10"/>
      <c r="J7" s="9"/>
      <c r="K7" s="9">
        <v>2.66</v>
      </c>
      <c r="L7" s="9">
        <v>1</v>
      </c>
      <c r="M7" s="11"/>
      <c r="N7" s="12">
        <f t="shared" si="0"/>
        <v>2.33</v>
      </c>
      <c r="O7" s="12">
        <f t="shared" si="1"/>
        <v>7.2</v>
      </c>
      <c r="P7" s="12">
        <f t="shared" si="2"/>
        <v>5.66</v>
      </c>
      <c r="Q7" s="13">
        <v>3</v>
      </c>
      <c r="R7" s="13"/>
      <c r="S7" s="14">
        <f t="shared" si="3"/>
        <v>18.189999999999998</v>
      </c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 ht="21" customHeight="1">
      <c r="A8" s="8" t="s">
        <v>23</v>
      </c>
      <c r="B8" s="9"/>
      <c r="C8" s="9"/>
      <c r="D8" s="9"/>
      <c r="E8" s="10"/>
      <c r="F8" s="9"/>
      <c r="G8" s="9"/>
      <c r="H8" s="9"/>
      <c r="I8" s="10"/>
      <c r="J8" s="9"/>
      <c r="K8" s="9"/>
      <c r="L8" s="9"/>
      <c r="M8" s="11"/>
      <c r="N8" s="12">
        <f t="shared" si="0"/>
        <v>0</v>
      </c>
      <c r="O8" s="12">
        <f t="shared" si="1"/>
        <v>0</v>
      </c>
      <c r="P8" s="12">
        <f t="shared" si="2"/>
        <v>0</v>
      </c>
      <c r="Q8" s="13"/>
      <c r="R8" s="13"/>
      <c r="S8" s="14">
        <f t="shared" si="3"/>
        <v>0</v>
      </c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34" ht="21" customHeight="1">
      <c r="A9" s="18" t="s">
        <v>24</v>
      </c>
      <c r="B9" s="9">
        <v>5.66</v>
      </c>
      <c r="C9" s="9">
        <v>4</v>
      </c>
      <c r="D9" s="9">
        <v>1</v>
      </c>
      <c r="E9" s="10"/>
      <c r="F9" s="9">
        <v>6</v>
      </c>
      <c r="G9" s="9">
        <v>4</v>
      </c>
      <c r="H9" s="9">
        <v>1</v>
      </c>
      <c r="I9" s="10"/>
      <c r="J9" s="9">
        <v>5</v>
      </c>
      <c r="K9" s="9">
        <v>3</v>
      </c>
      <c r="L9" s="9">
        <v>1</v>
      </c>
      <c r="M9" s="11"/>
      <c r="N9" s="12">
        <f t="shared" si="0"/>
        <v>9</v>
      </c>
      <c r="O9" s="12">
        <f t="shared" si="1"/>
        <v>9</v>
      </c>
      <c r="P9" s="12">
        <f t="shared" si="2"/>
        <v>9</v>
      </c>
      <c r="Q9" s="13">
        <v>3</v>
      </c>
      <c r="R9" s="13"/>
      <c r="S9" s="14">
        <f t="shared" si="3"/>
        <v>30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 ht="21" customHeight="1">
      <c r="A10" s="8" t="s">
        <v>25</v>
      </c>
      <c r="B10" s="9">
        <v>3.5</v>
      </c>
      <c r="C10" s="9">
        <v>3.66</v>
      </c>
      <c r="D10" s="9">
        <v>1</v>
      </c>
      <c r="E10" s="10"/>
      <c r="F10" s="9">
        <v>4.5</v>
      </c>
      <c r="G10" s="9">
        <v>3</v>
      </c>
      <c r="H10" s="9">
        <v>1</v>
      </c>
      <c r="I10" s="10"/>
      <c r="J10" s="9"/>
      <c r="K10" s="9">
        <v>3</v>
      </c>
      <c r="L10" s="9">
        <v>1</v>
      </c>
      <c r="M10" s="11"/>
      <c r="N10" s="12">
        <f t="shared" si="0"/>
        <v>8.1</v>
      </c>
      <c r="O10" s="12">
        <f t="shared" si="1"/>
        <v>8.7</v>
      </c>
      <c r="P10" s="12">
        <f t="shared" si="2"/>
        <v>6</v>
      </c>
      <c r="Q10" s="13">
        <v>3</v>
      </c>
      <c r="R10" s="13"/>
      <c r="S10" s="14">
        <f t="shared" si="3"/>
        <v>25.799999999999997</v>
      </c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</row>
    <row r="11" spans="1:34" ht="21" customHeight="1">
      <c r="A11" s="8" t="s">
        <v>26</v>
      </c>
      <c r="B11" s="9">
        <v>6</v>
      </c>
      <c r="C11" s="9">
        <v>3.5</v>
      </c>
      <c r="D11" s="9">
        <v>1</v>
      </c>
      <c r="E11" s="10"/>
      <c r="F11" s="9">
        <v>5.66</v>
      </c>
      <c r="G11" s="9">
        <v>3.66</v>
      </c>
      <c r="H11" s="9">
        <v>1</v>
      </c>
      <c r="I11" s="10"/>
      <c r="J11" s="9">
        <v>5.66</v>
      </c>
      <c r="K11" s="9">
        <v>2.5</v>
      </c>
      <c r="L11" s="9">
        <v>1</v>
      </c>
      <c r="M11" s="11"/>
      <c r="N11" s="12">
        <f t="shared" si="0"/>
        <v>9</v>
      </c>
      <c r="O11" s="12">
        <f t="shared" si="1"/>
        <v>9</v>
      </c>
      <c r="P11" s="12">
        <f t="shared" si="2"/>
        <v>8.5</v>
      </c>
      <c r="Q11" s="13">
        <v>3</v>
      </c>
      <c r="R11" s="13"/>
      <c r="S11" s="14">
        <f t="shared" si="3"/>
        <v>29.5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</row>
    <row r="12" spans="1:34" ht="21" customHeight="1">
      <c r="A12" s="19" t="s">
        <v>27</v>
      </c>
      <c r="B12" s="9">
        <v>5</v>
      </c>
      <c r="C12" s="9">
        <v>3.33</v>
      </c>
      <c r="D12" s="9">
        <v>1</v>
      </c>
      <c r="E12" s="10"/>
      <c r="F12" s="9">
        <v>3.66</v>
      </c>
      <c r="G12" s="9">
        <v>3.66</v>
      </c>
      <c r="H12" s="9">
        <v>1</v>
      </c>
      <c r="I12" s="10"/>
      <c r="J12" s="9">
        <v>3.5</v>
      </c>
      <c r="K12" s="9">
        <v>1.5</v>
      </c>
      <c r="L12" s="9">
        <v>1</v>
      </c>
      <c r="M12" s="11"/>
      <c r="N12" s="12">
        <f t="shared" si="0"/>
        <v>9</v>
      </c>
      <c r="O12" s="12">
        <f t="shared" si="1"/>
        <v>8.196</v>
      </c>
      <c r="P12" s="12">
        <f t="shared" si="2"/>
        <v>6.6</v>
      </c>
      <c r="Q12" s="13">
        <v>3</v>
      </c>
      <c r="R12" s="13"/>
      <c r="S12" s="14">
        <f t="shared" si="3"/>
        <v>26.796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</row>
    <row r="13" spans="1:34" ht="21" customHeight="1">
      <c r="A13" s="19" t="s">
        <v>28</v>
      </c>
      <c r="B13" s="9">
        <v>2.33</v>
      </c>
      <c r="C13" s="9">
        <v>0.33</v>
      </c>
      <c r="D13" s="9">
        <v>1</v>
      </c>
      <c r="E13" s="10"/>
      <c r="F13" s="9">
        <v>4</v>
      </c>
      <c r="G13" s="9">
        <v>2</v>
      </c>
      <c r="H13" s="9">
        <v>1</v>
      </c>
      <c r="I13" s="10"/>
      <c r="J13" s="9">
        <v>2</v>
      </c>
      <c r="K13" s="9">
        <v>1.5</v>
      </c>
      <c r="L13" s="9">
        <v>1</v>
      </c>
      <c r="M13" s="11"/>
      <c r="N13" s="12">
        <f t="shared" si="0"/>
        <v>4.728</v>
      </c>
      <c r="O13" s="12">
        <f t="shared" si="1"/>
        <v>7.4</v>
      </c>
      <c r="P13" s="12">
        <f t="shared" si="2"/>
        <v>5.7</v>
      </c>
      <c r="Q13" s="13">
        <v>3</v>
      </c>
      <c r="R13" s="13"/>
      <c r="S13" s="14">
        <f t="shared" si="3"/>
        <v>20.828000000000003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</row>
    <row r="14" spans="1:34" ht="21" customHeight="1">
      <c r="A14" s="19" t="s">
        <v>29</v>
      </c>
      <c r="B14" s="9">
        <v>4.66</v>
      </c>
      <c r="C14" s="9">
        <v>3.5</v>
      </c>
      <c r="D14" s="9">
        <v>1</v>
      </c>
      <c r="E14" s="10"/>
      <c r="F14" s="9">
        <v>5</v>
      </c>
      <c r="G14" s="9">
        <v>3.5</v>
      </c>
      <c r="H14" s="9">
        <v>1</v>
      </c>
      <c r="I14" s="10"/>
      <c r="J14" s="9">
        <v>5</v>
      </c>
      <c r="K14" s="9">
        <v>3</v>
      </c>
      <c r="L14" s="9">
        <v>1</v>
      </c>
      <c r="M14" s="11"/>
      <c r="N14" s="12">
        <f t="shared" si="0"/>
        <v>8.796</v>
      </c>
      <c r="O14" s="12">
        <f t="shared" si="1"/>
        <v>9</v>
      </c>
      <c r="P14" s="12">
        <f t="shared" si="2"/>
        <v>9</v>
      </c>
      <c r="Q14" s="13">
        <v>3</v>
      </c>
      <c r="R14" s="13"/>
      <c r="S14" s="14">
        <f t="shared" si="3"/>
        <v>29.796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34" ht="21" customHeight="1">
      <c r="A15" s="19" t="s">
        <v>30</v>
      </c>
      <c r="B15" s="9">
        <v>5</v>
      </c>
      <c r="C15" s="9">
        <v>3.66</v>
      </c>
      <c r="D15" s="9">
        <v>1</v>
      </c>
      <c r="E15" s="10"/>
      <c r="F15" s="9">
        <v>4.5</v>
      </c>
      <c r="G15" s="9">
        <v>3.66</v>
      </c>
      <c r="H15" s="9">
        <v>1</v>
      </c>
      <c r="I15" s="10"/>
      <c r="J15" s="9">
        <v>4.5</v>
      </c>
      <c r="K15" s="9">
        <v>3</v>
      </c>
      <c r="L15" s="9">
        <v>1</v>
      </c>
      <c r="M15" s="11"/>
      <c r="N15" s="12">
        <f t="shared" si="0"/>
        <v>9</v>
      </c>
      <c r="O15" s="12">
        <f t="shared" si="1"/>
        <v>8.7</v>
      </c>
      <c r="P15" s="12">
        <f t="shared" si="2"/>
        <v>8.7</v>
      </c>
      <c r="Q15" s="13">
        <v>3</v>
      </c>
      <c r="R15" s="13"/>
      <c r="S15" s="14">
        <f t="shared" si="3"/>
        <v>29.4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</row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">
    <mergeCell ref="B1:L1"/>
    <mergeCell ref="N1:S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workbookViewId="0" topLeftCell="A1">
      <selection activeCell="A1" sqref="A1"/>
    </sheetView>
  </sheetViews>
  <sheetFormatPr defaultColWidth="9.00390625" defaultRowHeight="12.75"/>
  <cols>
    <col min="1" max="16384" width="8.5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workbookViewId="0" topLeftCell="A1">
      <selection activeCell="A1" sqref="A1"/>
    </sheetView>
  </sheetViews>
  <sheetFormatPr defaultColWidth="9.00390625" defaultRowHeight="12.75"/>
  <cols>
    <col min="1" max="16384" width="8.5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36691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</dc:creator>
  <cp:keywords/>
  <dc:description/>
  <cp:lastModifiedBy/>
  <cp:lastPrinted>2022-10-05T13:34:31Z</cp:lastPrinted>
  <dcterms:created xsi:type="dcterms:W3CDTF">2001-10-19T12:26:03Z</dcterms:created>
  <dcterms:modified xsi:type="dcterms:W3CDTF">2023-05-18T12:08:49Z</dcterms:modified>
  <cp:category/>
  <cp:version/>
  <cp:contentType/>
  <cp:contentStatus/>
  <cp:revision>313</cp:revision>
</cp:coreProperties>
</file>